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704标准价格 (2)" sheetId="8" r:id="rId1"/>
  </sheets>
  <definedNames>
    <definedName name="_xlnm.Print_Area" localSheetId="0">'704标准价格 (2)'!$A$1:$N$54</definedName>
  </definedNames>
  <calcPr calcId="144525"/>
</workbook>
</file>

<file path=xl/sharedStrings.xml><?xml version="1.0" encoding="utf-8"?>
<sst xmlns="http://schemas.openxmlformats.org/spreadsheetml/2006/main" count="79">
  <si>
    <r>
      <t>附件4：保卫处</t>
    </r>
    <r>
      <rPr>
        <sz val="20"/>
        <rFont val="宋体"/>
        <charset val="134"/>
      </rPr>
      <t>湖光校区大门汽车门禁道闸改装
（联系人：徐老师13809759876）</t>
    </r>
  </si>
  <si>
    <t xml:space="preserve">一、入口设备 </t>
  </si>
  <si>
    <t>序号</t>
  </si>
  <si>
    <t>产品图</t>
  </si>
  <si>
    <t>名称</t>
  </si>
  <si>
    <t>型号</t>
  </si>
  <si>
    <t>品牌</t>
  </si>
  <si>
    <t>单位</t>
  </si>
  <si>
    <t>数量</t>
  </si>
  <si>
    <t>单价（元)</t>
  </si>
  <si>
    <t>小计（元）</t>
  </si>
  <si>
    <t>备注</t>
  </si>
  <si>
    <t>识别主机模块（集车牌识别、摄像、前端储存、补光等一体</t>
  </si>
  <si>
    <t>FGQSB-C</t>
  </si>
  <si>
    <t>安快</t>
  </si>
  <si>
    <t>套</t>
  </si>
  <si>
    <t xml:space="preserve">含识别主机一体式摄像机，集车牌识别、摄像、前端储存、补光等一体，采用高清宽动态CMOS和TI DSP，峰值计算能力高达6.4Ghz。基于车牌自动曝光控制算法；                                                    1、采用百万高清实时视频流识别，最大化识别率，解决压地感跟车无法识别问题；                                                               2、极致优化的嵌入式车牌识别算法：综合识别率高于99%；                                        3、大角度识别，满足≤40°的通道环境；                                                                                                       4、优异的成像自动控制：自动跟踪光线变化、有效抑制顺光和逆光；夜间抑制汽车大灯；                                                                  5、 适应车速：0-150公里/小时                                                                                                                    6、固定用户车辆可不用配电脑脱机使用。                                                                   如单车道宽度大于4米，需另配车牌识别主机，最多可以挂接4台    </t>
  </si>
  <si>
    <t>百万高清摄像机（强光抑制、高速彩色）</t>
  </si>
  <si>
    <t>摄像机护罩支架（低温加热，防雨、防尘、防晒）</t>
  </si>
  <si>
    <t>摄像机镜头（2.8-12mm，自动光圈）</t>
  </si>
  <si>
    <t>补光灯（12颗灯珠220V）</t>
  </si>
  <si>
    <t>摄像机立柱1.5M</t>
  </si>
  <si>
    <t>小显示控制一体机</t>
  </si>
  <si>
    <t>1. 输入电源：220V输入
2. 尺寸：长540mm*高290mm(外框)、长485mm*高245mm(显示)，方柱高890mm                                                           3. 通讯接口：RS485
4. 安装：立柱底部安装膨胀螺丝即可，其中屏和立柱可以分离，维护方便，可以不用拆立柱  含立柱                    
5、二行显示，显示车牌、入场时间、缴费金额                       6、自带语音，开闸功能</t>
  </si>
  <si>
    <t>小计</t>
  </si>
  <si>
    <t xml:space="preserve">二、出口设备 </t>
  </si>
  <si>
    <t>三、管理中心</t>
  </si>
  <si>
    <t>临时卡计费器</t>
  </si>
  <si>
    <t>AKP02</t>
  </si>
  <si>
    <t>台</t>
  </si>
  <si>
    <t>----------</t>
  </si>
  <si>
    <t>工控数据转换器</t>
  </si>
  <si>
    <t>AKR485</t>
  </si>
  <si>
    <t>块</t>
  </si>
  <si>
    <t>中文光盘加密狗</t>
  </si>
  <si>
    <t>停车场系统软件(功能版）</t>
  </si>
  <si>
    <t>AK2008</t>
  </si>
  <si>
    <t>图像处理软件</t>
  </si>
  <si>
    <t>人工对比</t>
  </si>
  <si>
    <t>四、电脑</t>
  </si>
  <si>
    <t>产品</t>
  </si>
  <si>
    <t>电脑</t>
  </si>
  <si>
    <t>高配电脑含显示器</t>
  </si>
  <si>
    <t>i3</t>
  </si>
  <si>
    <t>以上价格含运费和按装费</t>
  </si>
  <si>
    <t>五、保安亭</t>
  </si>
  <si>
    <t>无锈钢保安亭</t>
  </si>
  <si>
    <t>圆形无锈钢保安亭</t>
  </si>
  <si>
    <t>1.3*2米</t>
  </si>
  <si>
    <t>无锈钢</t>
  </si>
  <si>
    <t>六、空调</t>
  </si>
  <si>
    <t>格力</t>
  </si>
  <si>
    <t>格力空调</t>
  </si>
  <si>
    <t>大1匹</t>
  </si>
  <si>
    <t>品业</t>
  </si>
  <si>
    <t>六、辅材及工程施工</t>
  </si>
  <si>
    <t>工程改造</t>
  </si>
  <si>
    <t>施工费</t>
  </si>
  <si>
    <t>领航</t>
  </si>
  <si>
    <t>电源线</t>
  </si>
  <si>
    <t>RVV3*2.5</t>
  </si>
  <si>
    <t>通讯线</t>
  </si>
  <si>
    <t>RVVP6*0.5</t>
  </si>
  <si>
    <t>信号线</t>
  </si>
  <si>
    <t>RVVP4*0.5</t>
  </si>
  <si>
    <t>视频线</t>
  </si>
  <si>
    <t>75-5</t>
  </si>
  <si>
    <t>PVC线管</t>
  </si>
  <si>
    <t>6分</t>
  </si>
  <si>
    <t>条</t>
  </si>
  <si>
    <t>防橦柱</t>
  </si>
  <si>
    <t>75cm</t>
  </si>
  <si>
    <t>光纤</t>
  </si>
  <si>
    <t>国产</t>
  </si>
  <si>
    <t>无</t>
  </si>
  <si>
    <t>大车地感线地感</t>
  </si>
  <si>
    <t>RVV2*1.0</t>
  </si>
  <si>
    <t>合计</t>
  </si>
  <si>
    <t>备注：以上报价含安装、调试及维护保养(维保期为一年)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</si>
</sst>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#,##0_);\(#,##0\)"/>
  </numFmts>
  <fonts count="33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0"/>
      <color indexed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2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8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7" borderId="16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2" fillId="0" borderId="0"/>
    <xf numFmtId="0" fontId="26" fillId="0" borderId="19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0" fillId="15" borderId="18" applyNumberFormat="0" applyAlignment="0" applyProtection="0">
      <alignment vertical="center"/>
    </xf>
    <xf numFmtId="0" fontId="22" fillId="15" borderId="17" applyNumberFormat="0" applyAlignment="0" applyProtection="0">
      <alignment vertical="center"/>
    </xf>
    <xf numFmtId="0" fontId="28" fillId="18" borderId="22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0" borderId="0"/>
  </cellStyleXfs>
  <cellXfs count="98">
    <xf numFmtId="0" fontId="0" fillId="0" borderId="0" xfId="0" applyFont="1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" fillId="2" borderId="0" xfId="0" applyFont="1" applyFill="1" applyAlignment="1">
      <alignment wrapText="1"/>
    </xf>
    <xf numFmtId="17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5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37" fontId="1" fillId="0" borderId="1" xfId="0" applyNumberFormat="1" applyFont="1" applyBorder="1" applyAlignment="1">
      <alignment horizontal="center" vertical="center" wrapText="1"/>
    </xf>
    <xf numFmtId="37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77" fontId="1" fillId="2" borderId="2" xfId="0" applyNumberFormat="1" applyFont="1" applyFill="1" applyBorder="1" applyAlignment="1">
      <alignment horizontal="center" vertical="center" wrapText="1"/>
    </xf>
    <xf numFmtId="39" fontId="1" fillId="0" borderId="4" xfId="0" applyNumberFormat="1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horizontal="center" vertical="center" wrapText="1"/>
    </xf>
    <xf numFmtId="177" fontId="5" fillId="2" borderId="2" xfId="0" applyNumberFormat="1" applyFont="1" applyFill="1" applyBorder="1" applyAlignment="1">
      <alignment horizontal="center" vertical="center" wrapText="1"/>
    </xf>
    <xf numFmtId="39" fontId="3" fillId="0" borderId="9" xfId="0" applyNumberFormat="1" applyFont="1" applyBorder="1" applyAlignment="1">
      <alignment horizontal="left" vertical="center" wrapText="1"/>
    </xf>
    <xf numFmtId="39" fontId="3" fillId="0" borderId="13" xfId="0" applyNumberFormat="1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39" fontId="3" fillId="0" borderId="0" xfId="0" applyNumberFormat="1" applyFont="1" applyBorder="1" applyAlignment="1">
      <alignment horizontal="left" vertical="center" wrapText="1"/>
    </xf>
    <xf numFmtId="39" fontId="3" fillId="0" borderId="14" xfId="0" applyNumberFormat="1" applyFont="1" applyBorder="1" applyAlignment="1">
      <alignment horizontal="left" vertical="center" wrapText="1"/>
    </xf>
    <xf numFmtId="39" fontId="3" fillId="0" borderId="12" xfId="0" applyNumberFormat="1" applyFont="1" applyBorder="1" applyAlignment="1">
      <alignment horizontal="left" vertical="center" wrapText="1"/>
    </xf>
    <xf numFmtId="39" fontId="3" fillId="0" borderId="15" xfId="0" applyNumberFormat="1" applyFont="1" applyBorder="1" applyAlignment="1">
      <alignment horizontal="left" vertical="center" wrapText="1"/>
    </xf>
    <xf numFmtId="39" fontId="1" fillId="0" borderId="3" xfId="0" applyNumberFormat="1" applyFont="1" applyBorder="1" applyAlignment="1">
      <alignment horizontal="left" vertical="center" wrapText="1"/>
    </xf>
    <xf numFmtId="39" fontId="1" fillId="0" borderId="4" xfId="0" applyNumberFormat="1" applyFont="1" applyBorder="1" applyAlignment="1">
      <alignment horizontal="left" vertical="center" wrapText="1"/>
    </xf>
    <xf numFmtId="178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39" fontId="9" fillId="0" borderId="4" xfId="0" applyNumberFormat="1" applyFont="1" applyBorder="1" applyAlignment="1">
      <alignment horizontal="center" vertical="center" wrapText="1"/>
    </xf>
    <xf numFmtId="39" fontId="9" fillId="0" borderId="1" xfId="0" applyNumberFormat="1" applyFont="1" applyBorder="1" applyAlignment="1">
      <alignment horizontal="center" vertical="center" wrapText="1"/>
    </xf>
    <xf numFmtId="177" fontId="1" fillId="0" borderId="4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77" fontId="1" fillId="2" borderId="2" xfId="0" applyNumberFormat="1" applyFont="1" applyFill="1" applyBorder="1" applyAlignment="1" quotePrefix="1">
      <alignment horizontal="center" vertical="center" wrapText="1"/>
    </xf>
    <xf numFmtId="176" fontId="1" fillId="0" borderId="1" xfId="0" applyNumberFormat="1" applyFont="1" applyFill="1" applyBorder="1" applyAlignment="1" quotePrefix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0,0_x000d__x000a_NA_x000d__x000a_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高峰新款停车场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304800</xdr:colOff>
      <xdr:row>1</xdr:row>
      <xdr:rowOff>304800</xdr:rowOff>
    </xdr:to>
    <xdr:sp>
      <xdr:nvSpPr>
        <xdr:cNvPr id="2" name="image" descr="4SW(2F8SJX@CR%5bSIU3B4NHC"/>
        <xdr:cNvSpPr>
          <a:spLocks noChangeAspect="1" noChangeArrowheads="1"/>
        </xdr:cNvSpPr>
      </xdr:nvSpPr>
      <xdr:spPr>
        <a:xfrm>
          <a:off x="0" y="673100"/>
          <a:ext cx="304800" cy="3048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0</xdr:col>
      <xdr:colOff>0</xdr:colOff>
      <xdr:row>0</xdr:row>
      <xdr:rowOff>304800</xdr:rowOff>
    </xdr:from>
    <xdr:to>
      <xdr:col>0</xdr:col>
      <xdr:colOff>304800</xdr:colOff>
      <xdr:row>0</xdr:row>
      <xdr:rowOff>647700</xdr:rowOff>
    </xdr:to>
    <xdr:sp>
      <xdr:nvSpPr>
        <xdr:cNvPr id="3" name="image" descr="4SW(2F8SJX@CR%5bSIU3B4NHC"/>
        <xdr:cNvSpPr>
          <a:spLocks noChangeAspect="1" noChangeArrowheads="1"/>
        </xdr:cNvSpPr>
      </xdr:nvSpPr>
      <xdr:spPr>
        <a:xfrm>
          <a:off x="0" y="304800"/>
          <a:ext cx="304800" cy="342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0</xdr:col>
      <xdr:colOff>0</xdr:colOff>
      <xdr:row>0</xdr:row>
      <xdr:rowOff>304800</xdr:rowOff>
    </xdr:from>
    <xdr:to>
      <xdr:col>0</xdr:col>
      <xdr:colOff>304800</xdr:colOff>
      <xdr:row>0</xdr:row>
      <xdr:rowOff>647700</xdr:rowOff>
    </xdr:to>
    <xdr:sp>
      <xdr:nvSpPr>
        <xdr:cNvPr id="4" name="image" descr="4SW(2F8SJX@CR%5bSIU3B4NHC"/>
        <xdr:cNvSpPr>
          <a:spLocks noChangeAspect="1" noChangeArrowheads="1"/>
        </xdr:cNvSpPr>
      </xdr:nvSpPr>
      <xdr:spPr>
        <a:xfrm>
          <a:off x="0" y="304800"/>
          <a:ext cx="304800" cy="342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>
    <xdr:from>
      <xdr:col>1</xdr:col>
      <xdr:colOff>200025</xdr:colOff>
      <xdr:row>26</xdr:row>
      <xdr:rowOff>28575</xdr:rowOff>
    </xdr:from>
    <xdr:to>
      <xdr:col>1</xdr:col>
      <xdr:colOff>790575</xdr:colOff>
      <xdr:row>26</xdr:row>
      <xdr:rowOff>285750</xdr:rowOff>
    </xdr:to>
    <xdr:pic>
      <xdr:nvPicPr>
        <xdr:cNvPr id="5" name="图片 33" descr="未命名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23875" y="11608435"/>
          <a:ext cx="5905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285750</xdr:colOff>
      <xdr:row>24</xdr:row>
      <xdr:rowOff>66675</xdr:rowOff>
    </xdr:from>
    <xdr:to>
      <xdr:col>1</xdr:col>
      <xdr:colOff>666750</xdr:colOff>
      <xdr:row>24</xdr:row>
      <xdr:rowOff>266700</xdr:rowOff>
    </xdr:to>
    <xdr:pic>
      <xdr:nvPicPr>
        <xdr:cNvPr id="6" name="图片 34" descr="304-s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609600" y="11007725"/>
          <a:ext cx="3810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209550</xdr:colOff>
      <xdr:row>25</xdr:row>
      <xdr:rowOff>38100</xdr:rowOff>
    </xdr:from>
    <xdr:to>
      <xdr:col>1</xdr:col>
      <xdr:colOff>800100</xdr:colOff>
      <xdr:row>25</xdr:row>
      <xdr:rowOff>295275</xdr:rowOff>
    </xdr:to>
    <xdr:pic>
      <xdr:nvPicPr>
        <xdr:cNvPr id="7" name="图片 33" descr="未命名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33400" y="11298555"/>
          <a:ext cx="5905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23</xdr:row>
      <xdr:rowOff>19050</xdr:rowOff>
    </xdr:from>
    <xdr:to>
      <xdr:col>1</xdr:col>
      <xdr:colOff>542925</xdr:colOff>
      <xdr:row>23</xdr:row>
      <xdr:rowOff>276225</xdr:rowOff>
    </xdr:to>
    <xdr:pic>
      <xdr:nvPicPr>
        <xdr:cNvPr id="8" name="图片 31" descr="临时卡计费器1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571500" y="10640695"/>
          <a:ext cx="29527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190500</xdr:colOff>
      <xdr:row>27</xdr:row>
      <xdr:rowOff>38100</xdr:rowOff>
    </xdr:from>
    <xdr:to>
      <xdr:col>1</xdr:col>
      <xdr:colOff>781050</xdr:colOff>
      <xdr:row>27</xdr:row>
      <xdr:rowOff>295275</xdr:rowOff>
    </xdr:to>
    <xdr:pic>
      <xdr:nvPicPr>
        <xdr:cNvPr id="9" name="图片 33" descr="未命名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514350" y="11937365"/>
          <a:ext cx="5905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4</xdr:row>
      <xdr:rowOff>38100</xdr:rowOff>
    </xdr:from>
    <xdr:to>
      <xdr:col>1</xdr:col>
      <xdr:colOff>866775</xdr:colOff>
      <xdr:row>9</xdr:row>
      <xdr:rowOff>866775</xdr:rowOff>
    </xdr:to>
    <xdr:pic>
      <xdr:nvPicPr>
        <xdr:cNvPr id="10" name="Picture 1"/>
        <xdr:cNvPicPr>
          <a:picLocks noChangeAspect="1"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352425" y="1885315"/>
          <a:ext cx="838200" cy="26193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38100</xdr:colOff>
      <xdr:row>14</xdr:row>
      <xdr:rowOff>95250</xdr:rowOff>
    </xdr:from>
    <xdr:to>
      <xdr:col>1</xdr:col>
      <xdr:colOff>876300</xdr:colOff>
      <xdr:row>19</xdr:row>
      <xdr:rowOff>790575</xdr:rowOff>
    </xdr:to>
    <xdr:pic>
      <xdr:nvPicPr>
        <xdr:cNvPr id="11" name="Picture 1"/>
        <xdr:cNvPicPr>
          <a:picLocks noChangeAspect="1"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361950" y="6463030"/>
          <a:ext cx="838200" cy="26193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1"/>
  <sheetViews>
    <sheetView tabSelected="1" zoomScale="115" zoomScaleNormal="115" workbookViewId="0">
      <selection activeCell="J4" sqref="J4"/>
    </sheetView>
  </sheetViews>
  <sheetFormatPr defaultColWidth="9" defaultRowHeight="14.25"/>
  <cols>
    <col min="1" max="1" width="4.25" style="1" customWidth="1"/>
    <col min="2" max="2" width="12.125" style="1" customWidth="1"/>
    <col min="3" max="3" width="19.25" style="1" customWidth="1"/>
    <col min="4" max="4" width="9.375" style="4" customWidth="1"/>
    <col min="5" max="5" width="7" style="4" customWidth="1"/>
    <col min="6" max="7" width="4.375" style="1" customWidth="1"/>
    <col min="8" max="8" width="10.375" style="5" hidden="1" customWidth="1"/>
    <col min="9" max="9" width="13.875" style="5" hidden="1" customWidth="1"/>
    <col min="10" max="10" width="10.375" style="6" customWidth="1"/>
    <col min="11" max="11" width="11.0833333333333" style="6" customWidth="1"/>
    <col min="12" max="12" width="20" style="1" hidden="1" customWidth="1"/>
    <col min="13" max="13" width="11" style="1" hidden="1" customWidth="1"/>
    <col min="14" max="14" width="43.6916666666667" style="1" customWidth="1"/>
    <col min="15" max="16382" width="9" style="1"/>
  </cols>
  <sheetData>
    <row r="1" ht="53" customHeight="1" spans="1:14">
      <c r="A1" s="7" t="s">
        <v>0</v>
      </c>
      <c r="B1" s="7"/>
      <c r="C1" s="7"/>
      <c r="D1" s="7"/>
      <c r="E1" s="7"/>
      <c r="F1" s="7"/>
      <c r="G1" s="7"/>
      <c r="H1" s="8"/>
      <c r="I1" s="58"/>
      <c r="J1" s="59"/>
      <c r="K1" s="59"/>
      <c r="L1" s="60"/>
      <c r="M1" s="7"/>
      <c r="N1" s="7"/>
    </row>
    <row r="2" ht="27" customHeight="1" spans="1:14">
      <c r="A2" s="9" t="s">
        <v>1</v>
      </c>
      <c r="B2" s="9"/>
      <c r="C2" s="9"/>
      <c r="D2" s="9"/>
      <c r="E2" s="9"/>
      <c r="F2" s="9"/>
      <c r="G2" s="9"/>
      <c r="H2" s="10"/>
      <c r="I2" s="61"/>
      <c r="J2" s="62"/>
      <c r="K2" s="62"/>
      <c r="L2" s="63"/>
      <c r="M2" s="9"/>
      <c r="N2" s="9"/>
    </row>
    <row r="3" ht="30.95" customHeight="1" spans="1:14">
      <c r="A3" s="11" t="s">
        <v>2</v>
      </c>
      <c r="B3" s="11" t="s">
        <v>3</v>
      </c>
      <c r="C3" s="11" t="s">
        <v>4</v>
      </c>
      <c r="D3" s="12" t="s">
        <v>5</v>
      </c>
      <c r="E3" s="12" t="s">
        <v>6</v>
      </c>
      <c r="F3" s="13" t="s">
        <v>7</v>
      </c>
      <c r="G3" s="13" t="s">
        <v>8</v>
      </c>
      <c r="H3" s="14" t="s">
        <v>9</v>
      </c>
      <c r="I3" s="64" t="s">
        <v>10</v>
      </c>
      <c r="J3" s="6" t="s">
        <v>9</v>
      </c>
      <c r="K3" s="6" t="s">
        <v>10</v>
      </c>
      <c r="L3" s="65" t="s">
        <v>11</v>
      </c>
      <c r="M3" s="66"/>
      <c r="N3" s="66"/>
    </row>
    <row r="4" ht="34.5" customHeight="1" spans="1:14">
      <c r="A4" s="11">
        <v>1</v>
      </c>
      <c r="B4" s="11"/>
      <c r="C4" s="15" t="s">
        <v>12</v>
      </c>
      <c r="D4" s="16" t="s">
        <v>13</v>
      </c>
      <c r="E4" s="17" t="s">
        <v>14</v>
      </c>
      <c r="F4" s="18" t="s">
        <v>15</v>
      </c>
      <c r="G4" s="15">
        <v>1</v>
      </c>
      <c r="H4" s="19">
        <v>5000</v>
      </c>
      <c r="I4" s="67">
        <f t="shared" ref="I4:I9" si="0">H4*G4</f>
        <v>5000</v>
      </c>
      <c r="J4" s="6">
        <f>H4*0.476190476</f>
        <v>2380.95238</v>
      </c>
      <c r="K4" s="6">
        <f t="shared" ref="K4:K10" si="1">G4*J4</f>
        <v>2380.95238</v>
      </c>
      <c r="L4" s="68" t="s">
        <v>16</v>
      </c>
      <c r="M4" s="68"/>
      <c r="N4" s="69"/>
    </row>
    <row r="5" ht="27" customHeight="1" spans="1:14">
      <c r="A5" s="11"/>
      <c r="B5" s="11"/>
      <c r="C5" s="15" t="s">
        <v>17</v>
      </c>
      <c r="D5" s="20"/>
      <c r="E5" s="17" t="s">
        <v>14</v>
      </c>
      <c r="F5" s="18"/>
      <c r="G5" s="21">
        <v>1</v>
      </c>
      <c r="H5" s="22">
        <v>4200</v>
      </c>
      <c r="I5" s="70">
        <f t="shared" si="0"/>
        <v>4200</v>
      </c>
      <c r="J5" s="6">
        <f t="shared" ref="J4:J10" si="2">H5*0.476190476</f>
        <v>1999.9999992</v>
      </c>
      <c r="K5" s="6">
        <f t="shared" si="1"/>
        <v>1999.9999992</v>
      </c>
      <c r="L5" s="71"/>
      <c r="M5" s="71"/>
      <c r="N5" s="72"/>
    </row>
    <row r="6" ht="29.25" customHeight="1" spans="1:14">
      <c r="A6" s="11"/>
      <c r="B6" s="11"/>
      <c r="C6" s="15" t="s">
        <v>18</v>
      </c>
      <c r="D6" s="20"/>
      <c r="E6" s="17" t="s">
        <v>14</v>
      </c>
      <c r="F6" s="18"/>
      <c r="G6" s="21">
        <v>1</v>
      </c>
      <c r="H6" s="22">
        <v>3500</v>
      </c>
      <c r="I6" s="70">
        <f t="shared" si="0"/>
        <v>3500</v>
      </c>
      <c r="J6" s="6">
        <f t="shared" si="2"/>
        <v>1666.666666</v>
      </c>
      <c r="K6" s="6">
        <f t="shared" si="1"/>
        <v>1666.666666</v>
      </c>
      <c r="L6" s="71"/>
      <c r="M6" s="71"/>
      <c r="N6" s="72"/>
    </row>
    <row r="7" ht="28.5" customHeight="1" spans="1:14">
      <c r="A7" s="11"/>
      <c r="B7" s="11"/>
      <c r="C7" s="15" t="s">
        <v>19</v>
      </c>
      <c r="D7" s="20"/>
      <c r="E7" s="17" t="s">
        <v>14</v>
      </c>
      <c r="F7" s="18"/>
      <c r="G7" s="21">
        <v>1</v>
      </c>
      <c r="H7" s="22">
        <v>600</v>
      </c>
      <c r="I7" s="70">
        <f t="shared" si="0"/>
        <v>600</v>
      </c>
      <c r="J7" s="6">
        <f t="shared" si="2"/>
        <v>285.7142856</v>
      </c>
      <c r="K7" s="6">
        <f t="shared" si="1"/>
        <v>285.7142856</v>
      </c>
      <c r="L7" s="71"/>
      <c r="M7" s="71"/>
      <c r="N7" s="72"/>
    </row>
    <row r="8" ht="28.5" customHeight="1" spans="1:14">
      <c r="A8" s="11"/>
      <c r="B8" s="11"/>
      <c r="C8" s="15" t="s">
        <v>20</v>
      </c>
      <c r="D8" s="20"/>
      <c r="E8" s="17" t="s">
        <v>14</v>
      </c>
      <c r="F8" s="18"/>
      <c r="G8" s="21">
        <v>1</v>
      </c>
      <c r="H8" s="22">
        <v>600</v>
      </c>
      <c r="I8" s="70">
        <f t="shared" si="0"/>
        <v>600</v>
      </c>
      <c r="J8" s="6">
        <f t="shared" si="2"/>
        <v>285.7142856</v>
      </c>
      <c r="K8" s="6">
        <f t="shared" si="1"/>
        <v>285.7142856</v>
      </c>
      <c r="L8" s="71"/>
      <c r="M8" s="71"/>
      <c r="N8" s="72"/>
    </row>
    <row r="9" ht="27.75" customHeight="1" spans="1:14">
      <c r="A9" s="11"/>
      <c r="B9" s="11"/>
      <c r="C9" s="15" t="s">
        <v>21</v>
      </c>
      <c r="D9" s="16"/>
      <c r="E9" s="17" t="s">
        <v>14</v>
      </c>
      <c r="F9" s="18"/>
      <c r="G9" s="21">
        <v>1</v>
      </c>
      <c r="H9" s="22">
        <v>600</v>
      </c>
      <c r="I9" s="70">
        <f t="shared" si="0"/>
        <v>600</v>
      </c>
      <c r="J9" s="6">
        <f t="shared" si="2"/>
        <v>285.7142856</v>
      </c>
      <c r="K9" s="6">
        <f t="shared" si="1"/>
        <v>285.7142856</v>
      </c>
      <c r="L9" s="73"/>
      <c r="M9" s="73"/>
      <c r="N9" s="74"/>
    </row>
    <row r="10" ht="104.25" customHeight="1" spans="1:14">
      <c r="A10" s="11"/>
      <c r="B10" s="11"/>
      <c r="C10" s="15" t="s">
        <v>22</v>
      </c>
      <c r="D10" s="16"/>
      <c r="E10" s="17" t="s">
        <v>14</v>
      </c>
      <c r="F10" s="18"/>
      <c r="G10" s="21">
        <v>1</v>
      </c>
      <c r="H10" s="22">
        <v>6500</v>
      </c>
      <c r="I10" s="70">
        <v>6500</v>
      </c>
      <c r="J10" s="6">
        <f t="shared" si="2"/>
        <v>3095.238094</v>
      </c>
      <c r="K10" s="6">
        <f t="shared" si="1"/>
        <v>3095.238094</v>
      </c>
      <c r="L10" s="75" t="s">
        <v>23</v>
      </c>
      <c r="M10" s="75"/>
      <c r="N10" s="76"/>
    </row>
    <row r="11" ht="25.15" customHeight="1" spans="1:14">
      <c r="A11" s="23" t="s">
        <v>24</v>
      </c>
      <c r="B11" s="24"/>
      <c r="C11" s="24"/>
      <c r="D11" s="24"/>
      <c r="E11" s="24"/>
      <c r="F11" s="24"/>
      <c r="G11" s="24"/>
      <c r="H11" s="25"/>
      <c r="I11" s="77">
        <v>21000</v>
      </c>
      <c r="K11" s="6">
        <f>SUM(K4:K10)</f>
        <v>9999.999996</v>
      </c>
      <c r="L11" s="65"/>
      <c r="M11" s="78"/>
      <c r="N11" s="78"/>
    </row>
    <row r="12" ht="25.15" customHeight="1" spans="1:14">
      <c r="A12" s="9" t="s">
        <v>25</v>
      </c>
      <c r="B12" s="9"/>
      <c r="C12" s="9"/>
      <c r="D12" s="9"/>
      <c r="E12" s="9"/>
      <c r="F12" s="9"/>
      <c r="G12" s="9"/>
      <c r="H12" s="10"/>
      <c r="I12" s="61"/>
      <c r="J12" s="62"/>
      <c r="K12" s="62"/>
      <c r="L12" s="63"/>
      <c r="M12" s="9"/>
      <c r="N12" s="9"/>
    </row>
    <row r="13" ht="25.15" customHeight="1" spans="1:14">
      <c r="A13" s="11" t="s">
        <v>2</v>
      </c>
      <c r="B13" s="11" t="s">
        <v>3</v>
      </c>
      <c r="C13" s="11" t="s">
        <v>4</v>
      </c>
      <c r="D13" s="12" t="s">
        <v>5</v>
      </c>
      <c r="E13" s="12" t="s">
        <v>6</v>
      </c>
      <c r="F13" s="13" t="s">
        <v>7</v>
      </c>
      <c r="G13" s="13" t="s">
        <v>8</v>
      </c>
      <c r="H13" s="14" t="s">
        <v>9</v>
      </c>
      <c r="I13" s="64" t="s">
        <v>10</v>
      </c>
      <c r="J13" s="6" t="s">
        <v>9</v>
      </c>
      <c r="K13" s="6" t="s">
        <v>10</v>
      </c>
      <c r="L13" s="65" t="s">
        <v>11</v>
      </c>
      <c r="M13" s="66"/>
      <c r="N13" s="66"/>
    </row>
    <row r="14" ht="35.25" customHeight="1" spans="1:14">
      <c r="A14" s="26">
        <v>1</v>
      </c>
      <c r="B14" s="26"/>
      <c r="C14" s="15" t="s">
        <v>12</v>
      </c>
      <c r="D14" s="16" t="s">
        <v>13</v>
      </c>
      <c r="E14" s="17" t="s">
        <v>14</v>
      </c>
      <c r="F14" s="18" t="s">
        <v>15</v>
      </c>
      <c r="G14" s="15">
        <v>1</v>
      </c>
      <c r="H14" s="19">
        <v>5000</v>
      </c>
      <c r="I14" s="67">
        <f t="shared" ref="I14:I19" si="3">H14*G14</f>
        <v>5000</v>
      </c>
      <c r="J14" s="6">
        <f t="shared" ref="J14:J20" si="4">H14*0.476190476</f>
        <v>2380.95238</v>
      </c>
      <c r="K14" s="6">
        <f t="shared" ref="K14:K20" si="5">G14*J14</f>
        <v>2380.95238</v>
      </c>
      <c r="L14" s="68" t="s">
        <v>16</v>
      </c>
      <c r="M14" s="68"/>
      <c r="N14" s="69"/>
    </row>
    <row r="15" ht="29.25" customHeight="1" spans="1:14">
      <c r="A15" s="27"/>
      <c r="B15" s="27"/>
      <c r="C15" s="15" t="s">
        <v>17</v>
      </c>
      <c r="D15" s="20"/>
      <c r="E15" s="17" t="s">
        <v>14</v>
      </c>
      <c r="F15" s="18"/>
      <c r="G15" s="21">
        <v>1</v>
      </c>
      <c r="H15" s="22">
        <v>4200</v>
      </c>
      <c r="I15" s="70">
        <f t="shared" si="3"/>
        <v>4200</v>
      </c>
      <c r="J15" s="6">
        <f t="shared" si="4"/>
        <v>1999.9999992</v>
      </c>
      <c r="K15" s="6">
        <f t="shared" si="5"/>
        <v>1999.9999992</v>
      </c>
      <c r="L15" s="71"/>
      <c r="M15" s="71"/>
      <c r="N15" s="72"/>
    </row>
    <row r="16" ht="30.75" customHeight="1" spans="1:14">
      <c r="A16" s="27"/>
      <c r="B16" s="27"/>
      <c r="C16" s="15" t="s">
        <v>18</v>
      </c>
      <c r="D16" s="20"/>
      <c r="E16" s="17" t="s">
        <v>14</v>
      </c>
      <c r="F16" s="18"/>
      <c r="G16" s="21">
        <v>1</v>
      </c>
      <c r="H16" s="22">
        <v>3500</v>
      </c>
      <c r="I16" s="70">
        <f t="shared" si="3"/>
        <v>3500</v>
      </c>
      <c r="J16" s="6">
        <f t="shared" si="4"/>
        <v>1666.666666</v>
      </c>
      <c r="K16" s="6">
        <f t="shared" si="5"/>
        <v>1666.666666</v>
      </c>
      <c r="L16" s="71"/>
      <c r="M16" s="71"/>
      <c r="N16" s="72"/>
    </row>
    <row r="17" ht="33.75" customHeight="1" spans="1:14">
      <c r="A17" s="27"/>
      <c r="B17" s="27"/>
      <c r="C17" s="15" t="s">
        <v>19</v>
      </c>
      <c r="D17" s="20"/>
      <c r="E17" s="17" t="s">
        <v>14</v>
      </c>
      <c r="F17" s="18"/>
      <c r="G17" s="21">
        <v>1</v>
      </c>
      <c r="H17" s="22">
        <v>600</v>
      </c>
      <c r="I17" s="70">
        <f t="shared" si="3"/>
        <v>600</v>
      </c>
      <c r="J17" s="6">
        <f t="shared" si="4"/>
        <v>285.7142856</v>
      </c>
      <c r="K17" s="6">
        <f t="shared" si="5"/>
        <v>285.7142856</v>
      </c>
      <c r="L17" s="71"/>
      <c r="M17" s="71"/>
      <c r="N17" s="72"/>
    </row>
    <row r="18" ht="30" customHeight="1" spans="1:14">
      <c r="A18" s="27"/>
      <c r="B18" s="27"/>
      <c r="C18" s="15" t="s">
        <v>20</v>
      </c>
      <c r="D18" s="20"/>
      <c r="E18" s="17" t="s">
        <v>14</v>
      </c>
      <c r="F18" s="18"/>
      <c r="G18" s="21">
        <v>1</v>
      </c>
      <c r="H18" s="22">
        <v>600</v>
      </c>
      <c r="I18" s="70">
        <f t="shared" si="3"/>
        <v>600</v>
      </c>
      <c r="J18" s="6">
        <f t="shared" si="4"/>
        <v>285.7142856</v>
      </c>
      <c r="K18" s="6">
        <f t="shared" si="5"/>
        <v>285.7142856</v>
      </c>
      <c r="L18" s="71"/>
      <c r="M18" s="71"/>
      <c r="N18" s="72"/>
    </row>
    <row r="19" ht="27.75" customHeight="1" spans="1:14">
      <c r="A19" s="27"/>
      <c r="B19" s="27"/>
      <c r="C19" s="15" t="s">
        <v>21</v>
      </c>
      <c r="D19" s="16"/>
      <c r="E19" s="17" t="s">
        <v>14</v>
      </c>
      <c r="F19" s="18"/>
      <c r="G19" s="21">
        <v>1</v>
      </c>
      <c r="H19" s="22">
        <v>600</v>
      </c>
      <c r="I19" s="70">
        <f t="shared" si="3"/>
        <v>600</v>
      </c>
      <c r="J19" s="6">
        <f t="shared" si="4"/>
        <v>285.7142856</v>
      </c>
      <c r="K19" s="6">
        <f t="shared" si="5"/>
        <v>285.7142856</v>
      </c>
      <c r="L19" s="73"/>
      <c r="M19" s="73"/>
      <c r="N19" s="74"/>
    </row>
    <row r="20" ht="108" customHeight="1" spans="1:14">
      <c r="A20" s="28"/>
      <c r="B20" s="28"/>
      <c r="C20" s="15" t="s">
        <v>22</v>
      </c>
      <c r="D20" s="16"/>
      <c r="E20" s="17" t="s">
        <v>14</v>
      </c>
      <c r="F20" s="18"/>
      <c r="G20" s="21">
        <v>1</v>
      </c>
      <c r="H20" s="22">
        <v>6500</v>
      </c>
      <c r="I20" s="70">
        <v>6500</v>
      </c>
      <c r="J20" s="6">
        <f t="shared" si="4"/>
        <v>3095.238094</v>
      </c>
      <c r="K20" s="6">
        <f t="shared" si="5"/>
        <v>3095.238094</v>
      </c>
      <c r="L20" s="75" t="s">
        <v>23</v>
      </c>
      <c r="M20" s="75"/>
      <c r="N20" s="76"/>
    </row>
    <row r="21" ht="25.15" customHeight="1" spans="1:14">
      <c r="A21" s="23" t="s">
        <v>24</v>
      </c>
      <c r="B21" s="24"/>
      <c r="C21" s="24"/>
      <c r="D21" s="24"/>
      <c r="E21" s="24"/>
      <c r="F21" s="24"/>
      <c r="G21" s="24"/>
      <c r="H21" s="25"/>
      <c r="I21" s="77">
        <v>21000</v>
      </c>
      <c r="K21" s="6">
        <f>SUM(K14:K20)</f>
        <v>9999.999996</v>
      </c>
      <c r="L21" s="65"/>
      <c r="M21" s="78"/>
      <c r="N21" s="78"/>
    </row>
    <row r="22" ht="25.15" customHeight="1" spans="1:14">
      <c r="A22" s="9" t="s">
        <v>26</v>
      </c>
      <c r="B22" s="9"/>
      <c r="C22" s="9"/>
      <c r="D22" s="9"/>
      <c r="E22" s="9"/>
      <c r="F22" s="9"/>
      <c r="G22" s="9"/>
      <c r="H22" s="10"/>
      <c r="I22" s="61"/>
      <c r="J22" s="62"/>
      <c r="K22" s="62"/>
      <c r="L22" s="63"/>
      <c r="M22" s="9"/>
      <c r="N22" s="9"/>
    </row>
    <row r="23" ht="25.15" customHeight="1" spans="1:14">
      <c r="A23" s="11" t="s">
        <v>2</v>
      </c>
      <c r="B23" s="11" t="s">
        <v>3</v>
      </c>
      <c r="C23" s="11" t="s">
        <v>4</v>
      </c>
      <c r="D23" s="12" t="s">
        <v>5</v>
      </c>
      <c r="E23" s="12" t="s">
        <v>6</v>
      </c>
      <c r="F23" s="29" t="s">
        <v>7</v>
      </c>
      <c r="G23" s="13" t="s">
        <v>8</v>
      </c>
      <c r="H23" s="14" t="s">
        <v>9</v>
      </c>
      <c r="I23" s="64" t="s">
        <v>10</v>
      </c>
      <c r="J23" s="6" t="s">
        <v>9</v>
      </c>
      <c r="K23" s="6" t="s">
        <v>10</v>
      </c>
      <c r="L23" s="65" t="s">
        <v>11</v>
      </c>
      <c r="M23" s="66"/>
      <c r="N23" s="66"/>
    </row>
    <row r="24" ht="25.15" customHeight="1" spans="1:14">
      <c r="A24" s="11">
        <v>1</v>
      </c>
      <c r="B24" s="11"/>
      <c r="C24" s="11" t="s">
        <v>27</v>
      </c>
      <c r="D24" s="12" t="s">
        <v>28</v>
      </c>
      <c r="E24" s="12" t="s">
        <v>14</v>
      </c>
      <c r="F24" s="13" t="s">
        <v>29</v>
      </c>
      <c r="G24" s="13">
        <v>1</v>
      </c>
      <c r="H24" s="14">
        <v>0</v>
      </c>
      <c r="I24" s="98" t="s">
        <v>30</v>
      </c>
      <c r="J24" s="6">
        <v>0</v>
      </c>
      <c r="K24" s="99" t="s">
        <v>30</v>
      </c>
      <c r="L24" s="65"/>
      <c r="M24" s="66"/>
      <c r="N24" s="66"/>
    </row>
    <row r="25" ht="25.15" customHeight="1" spans="1:14">
      <c r="A25" s="11">
        <v>2</v>
      </c>
      <c r="B25" s="11"/>
      <c r="C25" s="11" t="s">
        <v>31</v>
      </c>
      <c r="D25" s="12" t="s">
        <v>32</v>
      </c>
      <c r="E25" s="12" t="s">
        <v>14</v>
      </c>
      <c r="F25" s="13" t="s">
        <v>33</v>
      </c>
      <c r="G25" s="13">
        <v>1</v>
      </c>
      <c r="H25" s="30">
        <v>0</v>
      </c>
      <c r="I25" s="64">
        <v>500</v>
      </c>
      <c r="J25" s="6">
        <v>0</v>
      </c>
      <c r="K25" s="79">
        <v>500</v>
      </c>
      <c r="L25" s="65"/>
      <c r="M25" s="66"/>
      <c r="N25" s="66"/>
    </row>
    <row r="26" ht="25.15" customHeight="1" spans="1:14">
      <c r="A26" s="11">
        <v>3</v>
      </c>
      <c r="B26" s="11"/>
      <c r="C26" s="11" t="s">
        <v>34</v>
      </c>
      <c r="D26" s="12"/>
      <c r="E26" s="12" t="s">
        <v>14</v>
      </c>
      <c r="F26" s="13" t="s">
        <v>33</v>
      </c>
      <c r="G26" s="13">
        <v>1</v>
      </c>
      <c r="H26" s="30">
        <v>0</v>
      </c>
      <c r="I26" s="64">
        <v>800</v>
      </c>
      <c r="J26" s="6">
        <v>0</v>
      </c>
      <c r="K26" s="79">
        <v>800</v>
      </c>
      <c r="L26" s="65"/>
      <c r="M26" s="66"/>
      <c r="N26" s="66"/>
    </row>
    <row r="27" ht="25.15" customHeight="1" spans="1:14">
      <c r="A27" s="11">
        <v>4</v>
      </c>
      <c r="B27" s="11"/>
      <c r="C27" s="31" t="s">
        <v>35</v>
      </c>
      <c r="D27" s="12" t="s">
        <v>36</v>
      </c>
      <c r="E27" s="12" t="s">
        <v>14</v>
      </c>
      <c r="F27" s="13" t="s">
        <v>15</v>
      </c>
      <c r="G27" s="13">
        <v>1</v>
      </c>
      <c r="H27" s="30">
        <v>0</v>
      </c>
      <c r="I27" s="64">
        <v>500</v>
      </c>
      <c r="J27" s="6">
        <v>0</v>
      </c>
      <c r="K27" s="79">
        <v>500</v>
      </c>
      <c r="L27" s="80"/>
      <c r="M27" s="81"/>
      <c r="N27" s="81"/>
    </row>
    <row r="28" ht="25.15" customHeight="1" spans="1:14">
      <c r="A28" s="11">
        <v>5</v>
      </c>
      <c r="B28" s="11"/>
      <c r="C28" s="11" t="s">
        <v>37</v>
      </c>
      <c r="D28" s="12" t="s">
        <v>38</v>
      </c>
      <c r="E28" s="12" t="s">
        <v>14</v>
      </c>
      <c r="F28" s="13" t="s">
        <v>15</v>
      </c>
      <c r="G28" s="13">
        <v>1</v>
      </c>
      <c r="H28" s="30">
        <v>0</v>
      </c>
      <c r="I28" s="64">
        <v>300</v>
      </c>
      <c r="J28" s="6">
        <v>0</v>
      </c>
      <c r="K28" s="79">
        <v>300</v>
      </c>
      <c r="L28" s="82">
        <f>H28*G28</f>
        <v>0</v>
      </c>
      <c r="M28" s="81"/>
      <c r="N28" s="81"/>
    </row>
    <row r="29" ht="25.15" customHeight="1" spans="1:14">
      <c r="A29" s="23" t="s">
        <v>24</v>
      </c>
      <c r="B29" s="24"/>
      <c r="C29" s="24"/>
      <c r="D29" s="24"/>
      <c r="E29" s="24"/>
      <c r="F29" s="24"/>
      <c r="G29" s="24"/>
      <c r="H29" s="25"/>
      <c r="I29" s="64">
        <v>2100</v>
      </c>
      <c r="K29" s="79">
        <v>2100</v>
      </c>
      <c r="L29" s="65"/>
      <c r="M29" s="81"/>
      <c r="N29" s="11"/>
    </row>
    <row r="30" ht="29.25" customHeight="1" spans="1:14">
      <c r="A30" s="32" t="s">
        <v>39</v>
      </c>
      <c r="B30" s="33"/>
      <c r="C30" s="33"/>
      <c r="D30" s="33"/>
      <c r="E30" s="33"/>
      <c r="F30" s="33"/>
      <c r="G30" s="33"/>
      <c r="H30" s="34"/>
      <c r="I30" s="34"/>
      <c r="J30" s="83"/>
      <c r="K30" s="83"/>
      <c r="L30" s="33"/>
      <c r="M30" s="33"/>
      <c r="N30" s="84"/>
    </row>
    <row r="31" s="1" customFormat="1" ht="25.15" customHeight="1" spans="1:14">
      <c r="A31" s="35" t="s">
        <v>2</v>
      </c>
      <c r="B31" s="11" t="s">
        <v>40</v>
      </c>
      <c r="C31" s="11" t="s">
        <v>4</v>
      </c>
      <c r="D31" s="11" t="s">
        <v>5</v>
      </c>
      <c r="E31" s="11" t="s">
        <v>6</v>
      </c>
      <c r="F31" s="29" t="s">
        <v>7</v>
      </c>
      <c r="G31" s="13" t="s">
        <v>8</v>
      </c>
      <c r="H31" s="14" t="s">
        <v>9</v>
      </c>
      <c r="I31" s="64" t="s">
        <v>10</v>
      </c>
      <c r="J31" s="6" t="s">
        <v>9</v>
      </c>
      <c r="K31" s="6" t="s">
        <v>10</v>
      </c>
      <c r="L31" s="85"/>
      <c r="M31" s="35"/>
      <c r="N31" s="35"/>
    </row>
    <row r="32" s="1" customFormat="1" ht="25.15" customHeight="1" spans="1:14">
      <c r="A32" s="11">
        <v>1</v>
      </c>
      <c r="B32" s="11" t="s">
        <v>41</v>
      </c>
      <c r="C32" s="11" t="s">
        <v>42</v>
      </c>
      <c r="D32" s="11" t="s">
        <v>43</v>
      </c>
      <c r="E32" s="35"/>
      <c r="F32" s="11" t="s">
        <v>29</v>
      </c>
      <c r="G32" s="11">
        <v>1</v>
      </c>
      <c r="H32" s="36">
        <v>5000</v>
      </c>
      <c r="I32" s="86">
        <v>5000</v>
      </c>
      <c r="J32" s="6">
        <v>5000</v>
      </c>
      <c r="K32" s="6">
        <v>5000</v>
      </c>
      <c r="L32" s="87"/>
      <c r="M32" s="87"/>
      <c r="N32" s="85" t="s">
        <v>44</v>
      </c>
    </row>
    <row r="33" ht="25.15" customHeight="1" spans="1:14">
      <c r="A33" s="32" t="s">
        <v>45</v>
      </c>
      <c r="B33" s="33"/>
      <c r="C33" s="33"/>
      <c r="D33" s="33"/>
      <c r="E33" s="33"/>
      <c r="F33" s="33"/>
      <c r="G33" s="33"/>
      <c r="H33" s="34"/>
      <c r="I33" s="34"/>
      <c r="J33" s="83"/>
      <c r="K33" s="83"/>
      <c r="L33" s="33"/>
      <c r="M33" s="33"/>
      <c r="N33" s="84"/>
    </row>
    <row r="34" s="1" customFormat="1" ht="25.15" customHeight="1" spans="1:14">
      <c r="A34" s="35" t="s">
        <v>2</v>
      </c>
      <c r="B34" s="11" t="s">
        <v>40</v>
      </c>
      <c r="C34" s="11" t="s">
        <v>4</v>
      </c>
      <c r="D34" s="11" t="s">
        <v>5</v>
      </c>
      <c r="E34" s="11" t="s">
        <v>6</v>
      </c>
      <c r="F34" s="29" t="s">
        <v>7</v>
      </c>
      <c r="G34" s="13" t="s">
        <v>8</v>
      </c>
      <c r="H34" s="14" t="s">
        <v>9</v>
      </c>
      <c r="I34" s="64" t="s">
        <v>10</v>
      </c>
      <c r="J34" s="6" t="s">
        <v>9</v>
      </c>
      <c r="K34" s="6" t="s">
        <v>10</v>
      </c>
      <c r="L34" s="85"/>
      <c r="M34" s="35"/>
      <c r="N34" s="35"/>
    </row>
    <row r="35" s="1" customFormat="1" ht="25.15" customHeight="1" spans="1:14">
      <c r="A35" s="11">
        <v>1</v>
      </c>
      <c r="B35" s="35" t="s">
        <v>46</v>
      </c>
      <c r="C35" s="35" t="s">
        <v>47</v>
      </c>
      <c r="D35" s="35" t="s">
        <v>48</v>
      </c>
      <c r="E35" s="35" t="s">
        <v>49</v>
      </c>
      <c r="F35" s="11" t="s">
        <v>29</v>
      </c>
      <c r="G35" s="11">
        <v>1</v>
      </c>
      <c r="H35" s="36">
        <v>12000</v>
      </c>
      <c r="I35" s="86">
        <v>12000</v>
      </c>
      <c r="J35" s="6">
        <v>12000</v>
      </c>
      <c r="K35" s="6">
        <v>12000</v>
      </c>
      <c r="L35" s="85"/>
      <c r="M35" s="35"/>
      <c r="N35" s="35" t="s">
        <v>44</v>
      </c>
    </row>
    <row r="36" ht="25.15" customHeight="1" spans="1:14">
      <c r="A36" s="37" t="s">
        <v>50</v>
      </c>
      <c r="B36" s="38"/>
      <c r="C36" s="38"/>
      <c r="D36" s="38"/>
      <c r="E36" s="38"/>
      <c r="F36" s="38"/>
      <c r="G36" s="38"/>
      <c r="H36" s="39"/>
      <c r="I36" s="39"/>
      <c r="J36" s="83"/>
      <c r="K36" s="83"/>
      <c r="L36" s="38"/>
      <c r="M36" s="38"/>
      <c r="N36" s="88"/>
    </row>
    <row r="37" s="1" customFormat="1" ht="25.15" customHeight="1" spans="1:14">
      <c r="A37" s="35" t="s">
        <v>2</v>
      </c>
      <c r="B37" s="11" t="s">
        <v>40</v>
      </c>
      <c r="C37" s="11" t="s">
        <v>4</v>
      </c>
      <c r="D37" s="11" t="s">
        <v>5</v>
      </c>
      <c r="E37" s="11" t="s">
        <v>6</v>
      </c>
      <c r="F37" s="29" t="s">
        <v>7</v>
      </c>
      <c r="G37" s="13" t="s">
        <v>8</v>
      </c>
      <c r="H37" s="14" t="s">
        <v>9</v>
      </c>
      <c r="I37" s="64" t="s">
        <v>10</v>
      </c>
      <c r="J37" s="6" t="s">
        <v>9</v>
      </c>
      <c r="K37" s="6" t="s">
        <v>10</v>
      </c>
      <c r="L37" s="85"/>
      <c r="M37" s="35"/>
      <c r="N37" s="35"/>
    </row>
    <row r="38" s="1" customFormat="1" ht="25.15" customHeight="1" spans="1:14">
      <c r="A38" s="11">
        <v>1</v>
      </c>
      <c r="B38" s="11" t="s">
        <v>51</v>
      </c>
      <c r="C38" s="11" t="s">
        <v>52</v>
      </c>
      <c r="D38" s="11" t="s">
        <v>53</v>
      </c>
      <c r="E38" s="11" t="s">
        <v>54</v>
      </c>
      <c r="F38" s="11" t="s">
        <v>29</v>
      </c>
      <c r="G38" s="11">
        <v>1</v>
      </c>
      <c r="H38" s="36">
        <v>3500</v>
      </c>
      <c r="I38" s="86">
        <v>3500</v>
      </c>
      <c r="J38" s="6">
        <v>3500</v>
      </c>
      <c r="K38" s="6">
        <v>3500</v>
      </c>
      <c r="L38" s="85"/>
      <c r="M38" s="35"/>
      <c r="N38" s="35" t="s">
        <v>44</v>
      </c>
    </row>
    <row r="39" ht="25.15" customHeight="1" spans="1:14">
      <c r="A39" s="32" t="s">
        <v>55</v>
      </c>
      <c r="B39" s="33"/>
      <c r="C39" s="33"/>
      <c r="D39" s="33"/>
      <c r="E39" s="33"/>
      <c r="F39" s="33"/>
      <c r="G39" s="33"/>
      <c r="H39" s="34"/>
      <c r="I39" s="34"/>
      <c r="J39" s="83"/>
      <c r="K39" s="83"/>
      <c r="L39" s="33"/>
      <c r="M39" s="33"/>
      <c r="N39" s="84"/>
    </row>
    <row r="40" ht="25.15" customHeight="1" spans="1:14">
      <c r="A40" s="11" t="s">
        <v>2</v>
      </c>
      <c r="B40" s="11" t="s">
        <v>56</v>
      </c>
      <c r="C40" s="11" t="s">
        <v>4</v>
      </c>
      <c r="D40" s="11" t="s">
        <v>5</v>
      </c>
      <c r="E40" s="11" t="s">
        <v>6</v>
      </c>
      <c r="F40" s="29" t="s">
        <v>7</v>
      </c>
      <c r="G40" s="13" t="s">
        <v>8</v>
      </c>
      <c r="H40" s="14" t="s">
        <v>9</v>
      </c>
      <c r="I40" s="64" t="s">
        <v>10</v>
      </c>
      <c r="J40" s="6" t="s">
        <v>9</v>
      </c>
      <c r="K40" s="6" t="s">
        <v>10</v>
      </c>
      <c r="L40" s="65"/>
      <c r="M40" s="78"/>
      <c r="N40" s="89"/>
    </row>
    <row r="41" ht="25.15" customHeight="1" spans="1:14">
      <c r="A41" s="11">
        <v>1</v>
      </c>
      <c r="B41" s="11"/>
      <c r="C41" s="11" t="s">
        <v>57</v>
      </c>
      <c r="D41" s="11"/>
      <c r="E41" s="11" t="s">
        <v>58</v>
      </c>
      <c r="F41" s="29" t="s">
        <v>15</v>
      </c>
      <c r="G41" s="13">
        <v>1</v>
      </c>
      <c r="H41" s="14">
        <v>9000</v>
      </c>
      <c r="I41" s="64">
        <v>9000</v>
      </c>
      <c r="J41" s="6">
        <v>5000</v>
      </c>
      <c r="K41" s="79">
        <f>G41*J41</f>
        <v>5000</v>
      </c>
      <c r="L41" s="65"/>
      <c r="M41" s="78"/>
      <c r="N41" s="11"/>
    </row>
    <row r="42" s="2" customFormat="1" ht="22.5" customHeight="1" spans="1:14">
      <c r="A42" s="11">
        <v>2</v>
      </c>
      <c r="B42" s="11"/>
      <c r="C42" s="11" t="s">
        <v>59</v>
      </c>
      <c r="D42" s="11" t="s">
        <v>60</v>
      </c>
      <c r="E42" s="11"/>
      <c r="F42" s="29" t="s">
        <v>15</v>
      </c>
      <c r="G42" s="13">
        <v>1</v>
      </c>
      <c r="H42" s="30">
        <v>1500</v>
      </c>
      <c r="I42" s="64">
        <v>1500</v>
      </c>
      <c r="J42" s="6">
        <v>1500</v>
      </c>
      <c r="K42" s="79">
        <v>1500</v>
      </c>
      <c r="L42" s="65"/>
      <c r="M42" s="78"/>
      <c r="N42" s="78"/>
    </row>
    <row r="43" s="2" customFormat="1" ht="25.5" customHeight="1" spans="1:14">
      <c r="A43" s="11">
        <v>3</v>
      </c>
      <c r="B43" s="11"/>
      <c r="C43" s="11" t="s">
        <v>61</v>
      </c>
      <c r="D43" s="11" t="s">
        <v>62</v>
      </c>
      <c r="E43" s="11"/>
      <c r="F43" s="29" t="s">
        <v>15</v>
      </c>
      <c r="G43" s="13">
        <v>1</v>
      </c>
      <c r="H43" s="30">
        <v>250</v>
      </c>
      <c r="I43" s="64">
        <v>250</v>
      </c>
      <c r="J43" s="6">
        <v>250</v>
      </c>
      <c r="K43" s="79">
        <v>250</v>
      </c>
      <c r="L43" s="65"/>
      <c r="M43" s="78"/>
      <c r="N43" s="78"/>
    </row>
    <row r="44" s="2" customFormat="1" ht="25.15" customHeight="1" spans="1:14">
      <c r="A44" s="11">
        <v>4</v>
      </c>
      <c r="B44" s="11"/>
      <c r="C44" s="11" t="s">
        <v>63</v>
      </c>
      <c r="D44" s="11" t="s">
        <v>64</v>
      </c>
      <c r="E44" s="11"/>
      <c r="F44" s="29" t="s">
        <v>15</v>
      </c>
      <c r="G44" s="13">
        <v>1</v>
      </c>
      <c r="H44" s="30">
        <v>250</v>
      </c>
      <c r="I44" s="64">
        <v>250</v>
      </c>
      <c r="J44" s="6">
        <v>250</v>
      </c>
      <c r="K44" s="79">
        <v>250</v>
      </c>
      <c r="L44" s="65"/>
      <c r="M44" s="78"/>
      <c r="N44" s="78"/>
    </row>
    <row r="45" s="2" customFormat="1" ht="27.75" customHeight="1" spans="1:14">
      <c r="A45" s="11">
        <v>5</v>
      </c>
      <c r="B45" s="11"/>
      <c r="C45" s="11" t="s">
        <v>65</v>
      </c>
      <c r="D45" s="11" t="s">
        <v>66</v>
      </c>
      <c r="E45" s="11"/>
      <c r="F45" s="29" t="s">
        <v>15</v>
      </c>
      <c r="G45" s="13">
        <v>1</v>
      </c>
      <c r="H45" s="30">
        <v>300</v>
      </c>
      <c r="I45" s="64">
        <v>300</v>
      </c>
      <c r="J45" s="6">
        <v>300</v>
      </c>
      <c r="K45" s="79">
        <v>300</v>
      </c>
      <c r="L45" s="65"/>
      <c r="M45" s="78"/>
      <c r="N45" s="78"/>
    </row>
    <row r="46" s="2" customFormat="1" ht="27.75" customHeight="1" spans="1:14">
      <c r="A46" s="11"/>
      <c r="B46" s="11"/>
      <c r="C46" s="11" t="s">
        <v>67</v>
      </c>
      <c r="D46" s="11" t="s">
        <v>68</v>
      </c>
      <c r="E46" s="11"/>
      <c r="F46" s="29" t="s">
        <v>69</v>
      </c>
      <c r="G46" s="13">
        <v>50</v>
      </c>
      <c r="H46" s="30">
        <v>7</v>
      </c>
      <c r="I46" s="64">
        <v>350</v>
      </c>
      <c r="J46" s="6">
        <v>7</v>
      </c>
      <c r="K46" s="79">
        <v>350</v>
      </c>
      <c r="L46" s="65"/>
      <c r="M46" s="78"/>
      <c r="N46" s="78"/>
    </row>
    <row r="47" s="2" customFormat="1" ht="27.75" customHeight="1" spans="1:14">
      <c r="A47" s="11"/>
      <c r="B47" s="11"/>
      <c r="C47" s="11" t="s">
        <v>70</v>
      </c>
      <c r="D47" s="11" t="s">
        <v>71</v>
      </c>
      <c r="E47" s="11"/>
      <c r="F47" s="29" t="s">
        <v>69</v>
      </c>
      <c r="G47" s="13">
        <v>80</v>
      </c>
      <c r="H47" s="30">
        <v>36</v>
      </c>
      <c r="I47" s="64">
        <v>2880</v>
      </c>
      <c r="J47" s="6">
        <v>36</v>
      </c>
      <c r="K47" s="79">
        <v>2880</v>
      </c>
      <c r="L47" s="65"/>
      <c r="M47" s="78"/>
      <c r="N47" s="78"/>
    </row>
    <row r="48" s="2" customFormat="1" ht="33.75" customHeight="1" spans="1:14">
      <c r="A48" s="11">
        <v>6</v>
      </c>
      <c r="B48" s="11"/>
      <c r="C48" s="11" t="s">
        <v>72</v>
      </c>
      <c r="D48" s="11" t="s">
        <v>73</v>
      </c>
      <c r="E48" s="11"/>
      <c r="F48" s="29" t="s">
        <v>15</v>
      </c>
      <c r="G48" s="13">
        <v>1</v>
      </c>
      <c r="H48" s="30">
        <v>0</v>
      </c>
      <c r="I48" s="98" t="s">
        <v>74</v>
      </c>
      <c r="J48" s="6">
        <v>0</v>
      </c>
      <c r="K48" s="99" t="s">
        <v>74</v>
      </c>
      <c r="L48" s="65"/>
      <c r="M48" s="78"/>
      <c r="N48" s="78"/>
    </row>
    <row r="49" ht="25.5" customHeight="1" spans="1:14">
      <c r="A49" s="11">
        <v>7</v>
      </c>
      <c r="B49" s="11"/>
      <c r="C49" s="11" t="s">
        <v>75</v>
      </c>
      <c r="D49" s="11" t="s">
        <v>76</v>
      </c>
      <c r="E49" s="11"/>
      <c r="F49" s="29" t="s">
        <v>15</v>
      </c>
      <c r="G49" s="13">
        <v>2</v>
      </c>
      <c r="H49" s="30">
        <v>800</v>
      </c>
      <c r="I49" s="64">
        <v>1600</v>
      </c>
      <c r="J49" s="6">
        <v>800</v>
      </c>
      <c r="K49" s="79">
        <v>1600</v>
      </c>
      <c r="L49" s="65"/>
      <c r="M49" s="78"/>
      <c r="N49" s="78"/>
    </row>
    <row r="50" ht="26.25" customHeight="1" spans="1:14">
      <c r="A50" s="23" t="s">
        <v>24</v>
      </c>
      <c r="B50" s="24"/>
      <c r="C50" s="24"/>
      <c r="D50" s="24"/>
      <c r="E50" s="24"/>
      <c r="F50" s="24"/>
      <c r="G50" s="24"/>
      <c r="H50" s="25"/>
      <c r="I50" s="64">
        <v>16130</v>
      </c>
      <c r="K50" s="79">
        <f>SUM(K41:K49)</f>
        <v>12130</v>
      </c>
      <c r="L50" s="65"/>
      <c r="M50" s="78"/>
      <c r="N50" s="78"/>
    </row>
    <row r="51" ht="26.25" customHeight="1" spans="1:14">
      <c r="A51" s="40" t="s">
        <v>77</v>
      </c>
      <c r="B51" s="41"/>
      <c r="C51" s="41"/>
      <c r="D51" s="41"/>
      <c r="E51" s="41"/>
      <c r="F51" s="41"/>
      <c r="G51" s="41"/>
      <c r="H51" s="42"/>
      <c r="I51" s="90">
        <v>80730</v>
      </c>
      <c r="J51" s="83"/>
      <c r="K51" s="62">
        <f>SUM(K50,K38,K35,K32,K29,K21,K11)</f>
        <v>54729.999992</v>
      </c>
      <c r="L51" s="65"/>
      <c r="M51" s="78"/>
      <c r="N51" s="91"/>
    </row>
    <row r="52" ht="35.25" customHeight="1" spans="1:14">
      <c r="A52" s="43" t="s">
        <v>78</v>
      </c>
      <c r="B52" s="44"/>
      <c r="C52" s="44"/>
      <c r="D52" s="44"/>
      <c r="E52" s="44"/>
      <c r="F52" s="44"/>
      <c r="G52" s="44"/>
      <c r="H52" s="45"/>
      <c r="I52" s="45"/>
      <c r="J52" s="92"/>
      <c r="K52" s="92"/>
      <c r="L52" s="44"/>
      <c r="M52" s="44"/>
      <c r="N52" s="93"/>
    </row>
    <row r="53" ht="13" customHeight="1" spans="1:14">
      <c r="A53" s="46"/>
      <c r="B53" s="47"/>
      <c r="C53" s="47"/>
      <c r="D53" s="47"/>
      <c r="E53" s="47"/>
      <c r="F53" s="47"/>
      <c r="G53" s="47"/>
      <c r="H53" s="48"/>
      <c r="I53" s="48"/>
      <c r="J53" s="92"/>
      <c r="K53" s="92"/>
      <c r="L53" s="47"/>
      <c r="M53" s="47"/>
      <c r="N53" s="94"/>
    </row>
    <row r="54" ht="15.75" hidden="1" customHeight="1" spans="1:14">
      <c r="A54" s="49"/>
      <c r="B54" s="50"/>
      <c r="C54" s="50"/>
      <c r="D54" s="50"/>
      <c r="E54" s="50"/>
      <c r="F54" s="50"/>
      <c r="G54" s="50"/>
      <c r="H54" s="51"/>
      <c r="I54" s="51"/>
      <c r="J54" s="92"/>
      <c r="K54" s="92"/>
      <c r="L54" s="50"/>
      <c r="M54" s="50"/>
      <c r="N54" s="95"/>
    </row>
    <row r="55" ht="15.75" customHeight="1" spans="1:14">
      <c r="A55" s="52"/>
      <c r="B55" s="52"/>
      <c r="C55" s="52"/>
      <c r="D55" s="53"/>
      <c r="E55" s="53"/>
      <c r="F55" s="52"/>
      <c r="G55" s="52"/>
      <c r="H55" s="54"/>
      <c r="I55" s="54"/>
      <c r="L55" s="52"/>
      <c r="M55" s="52"/>
      <c r="N55" s="52"/>
    </row>
    <row r="56" ht="18.75" customHeight="1" spans="1:14">
      <c r="A56" s="52"/>
      <c r="B56" s="52"/>
      <c r="C56" s="52"/>
      <c r="D56" s="53"/>
      <c r="E56" s="53"/>
      <c r="F56" s="52"/>
      <c r="G56" s="52"/>
      <c r="H56" s="54"/>
      <c r="I56" s="54"/>
      <c r="L56" s="52"/>
      <c r="M56" s="96"/>
      <c r="N56" s="97"/>
    </row>
    <row r="57" ht="15.75" customHeight="1" spans="1:14">
      <c r="A57" s="52"/>
      <c r="B57" s="52"/>
      <c r="C57" s="52"/>
      <c r="D57" s="53"/>
      <c r="E57" s="53"/>
      <c r="F57" s="52"/>
      <c r="G57" s="52"/>
      <c r="H57" s="54"/>
      <c r="I57" s="54"/>
      <c r="L57" s="52"/>
      <c r="M57" s="52"/>
      <c r="N57" s="52"/>
    </row>
    <row r="58" ht="15.75" customHeight="1" spans="1:14">
      <c r="A58" s="52"/>
      <c r="B58" s="52"/>
      <c r="C58" s="55"/>
      <c r="D58" s="55"/>
      <c r="E58" s="55"/>
      <c r="F58" s="56"/>
      <c r="G58" s="56"/>
      <c r="H58" s="57"/>
      <c r="I58" s="57"/>
      <c r="J58" s="83"/>
      <c r="K58" s="83"/>
      <c r="L58" s="56"/>
      <c r="M58" s="52"/>
      <c r="N58" s="52"/>
    </row>
    <row r="59" ht="15.75" customHeight="1" spans="1:14">
      <c r="A59" s="52"/>
      <c r="B59" s="52"/>
      <c r="C59" s="52"/>
      <c r="D59" s="53"/>
      <c r="E59" s="53"/>
      <c r="F59" s="52"/>
      <c r="G59" s="52"/>
      <c r="H59" s="54"/>
      <c r="I59" s="54"/>
      <c r="L59" s="52"/>
      <c r="M59" s="52"/>
      <c r="N59" s="52"/>
    </row>
    <row r="60" ht="15.75" customHeight="1" spans="1:14">
      <c r="A60" s="52"/>
      <c r="B60" s="52"/>
      <c r="C60" s="52"/>
      <c r="D60" s="53"/>
      <c r="E60" s="53"/>
      <c r="F60" s="52"/>
      <c r="G60" s="52"/>
      <c r="H60" s="54"/>
      <c r="I60" s="54"/>
      <c r="L60" s="52"/>
      <c r="M60" s="52"/>
      <c r="N60" s="52"/>
    </row>
    <row r="61" ht="15.75" customHeight="1" spans="1:14">
      <c r="A61" s="52"/>
      <c r="B61" s="52"/>
      <c r="C61" s="52"/>
      <c r="D61" s="53"/>
      <c r="E61" s="53"/>
      <c r="F61" s="52"/>
      <c r="G61" s="52"/>
      <c r="H61" s="54"/>
      <c r="I61" s="54"/>
      <c r="L61" s="52"/>
      <c r="M61" s="52"/>
      <c r="N61" s="52"/>
    </row>
    <row r="62" ht="15.75" customHeight="1" spans="1:14">
      <c r="A62" s="52"/>
      <c r="B62" s="52"/>
      <c r="C62" s="52"/>
      <c r="D62" s="53"/>
      <c r="E62" s="53"/>
      <c r="F62" s="52"/>
      <c r="G62" s="52"/>
      <c r="H62" s="54"/>
      <c r="I62" s="54"/>
      <c r="L62" s="52"/>
      <c r="M62" s="52"/>
      <c r="N62" s="52"/>
    </row>
    <row r="63" ht="16.5" customHeight="1" spans="1:14">
      <c r="A63" s="52"/>
      <c r="B63" s="52"/>
      <c r="C63" s="52"/>
      <c r="D63" s="53"/>
      <c r="E63" s="53"/>
      <c r="F63" s="52"/>
      <c r="G63" s="52"/>
      <c r="H63" s="54"/>
      <c r="I63" s="54"/>
      <c r="L63" s="52"/>
      <c r="M63" s="52"/>
      <c r="N63" s="52"/>
    </row>
    <row r="64" ht="15.75" customHeight="1" spans="1:14">
      <c r="A64" s="52"/>
      <c r="B64" s="52"/>
      <c r="C64" s="52"/>
      <c r="D64" s="53"/>
      <c r="E64" s="53"/>
      <c r="F64" s="52"/>
      <c r="G64" s="52"/>
      <c r="H64" s="54"/>
      <c r="I64" s="54"/>
      <c r="L64" s="52"/>
      <c r="M64" s="52"/>
      <c r="N64" s="52"/>
    </row>
    <row r="65" ht="15.75" customHeight="1" spans="1:14">
      <c r="A65" s="52"/>
      <c r="B65" s="52"/>
      <c r="C65" s="52"/>
      <c r="D65" s="53"/>
      <c r="E65" s="53"/>
      <c r="F65" s="52"/>
      <c r="G65" s="52"/>
      <c r="H65" s="54"/>
      <c r="I65" s="54"/>
      <c r="L65" s="52"/>
      <c r="M65" s="52"/>
      <c r="N65" s="52"/>
    </row>
    <row r="66" ht="15.75" customHeight="1" spans="1:14">
      <c r="A66" s="52"/>
      <c r="B66" s="52"/>
      <c r="C66" s="52"/>
      <c r="D66" s="53"/>
      <c r="E66" s="53"/>
      <c r="F66" s="52"/>
      <c r="G66" s="52"/>
      <c r="H66" s="54"/>
      <c r="I66" s="54"/>
      <c r="L66" s="52"/>
      <c r="M66" s="52"/>
      <c r="N66" s="52"/>
    </row>
    <row r="67" ht="15.75" customHeight="1" spans="1:14">
      <c r="A67" s="52"/>
      <c r="B67" s="52"/>
      <c r="C67" s="52"/>
      <c r="D67" s="53"/>
      <c r="E67" s="53"/>
      <c r="F67" s="52"/>
      <c r="G67" s="52"/>
      <c r="H67" s="54"/>
      <c r="I67" s="54"/>
      <c r="L67" s="52"/>
      <c r="M67" s="52"/>
      <c r="N67" s="52"/>
    </row>
    <row r="68" ht="15.75" customHeight="1" spans="1:14">
      <c r="A68" s="52"/>
      <c r="B68" s="52"/>
      <c r="C68" s="52"/>
      <c r="D68" s="53"/>
      <c r="E68" s="53"/>
      <c r="F68" s="52"/>
      <c r="G68" s="52"/>
      <c r="H68" s="54"/>
      <c r="I68" s="54"/>
      <c r="L68" s="52"/>
      <c r="M68" s="52"/>
      <c r="N68" s="52"/>
    </row>
    <row r="69" ht="15.75" customHeight="1" spans="1:14">
      <c r="A69" s="52"/>
      <c r="B69" s="52"/>
      <c r="C69" s="52"/>
      <c r="D69" s="53"/>
      <c r="E69" s="53"/>
      <c r="F69" s="52"/>
      <c r="G69" s="52"/>
      <c r="H69" s="54"/>
      <c r="I69" s="54"/>
      <c r="L69" s="52"/>
      <c r="M69" s="52"/>
      <c r="N69" s="52"/>
    </row>
    <row r="70" ht="15.75" customHeight="1" spans="1:14">
      <c r="A70" s="52"/>
      <c r="B70" s="52"/>
      <c r="C70" s="52"/>
      <c r="D70" s="53"/>
      <c r="E70" s="53"/>
      <c r="F70" s="52"/>
      <c r="G70" s="52"/>
      <c r="H70" s="54"/>
      <c r="I70" s="54"/>
      <c r="L70" s="52"/>
      <c r="M70" s="52"/>
      <c r="N70" s="52"/>
    </row>
    <row r="71" ht="15.75" customHeight="1" spans="1:14">
      <c r="A71" s="52"/>
      <c r="B71" s="52"/>
      <c r="C71" s="52"/>
      <c r="D71" s="53"/>
      <c r="E71" s="53"/>
      <c r="F71" s="52"/>
      <c r="G71" s="52"/>
      <c r="H71" s="54"/>
      <c r="I71" s="54"/>
      <c r="L71" s="52"/>
      <c r="M71" s="52"/>
      <c r="N71" s="52"/>
    </row>
    <row r="72" spans="1:14">
      <c r="A72" s="52"/>
      <c r="B72" s="52"/>
      <c r="C72" s="52"/>
      <c r="D72" s="53"/>
      <c r="E72" s="53"/>
      <c r="F72" s="52"/>
      <c r="G72" s="52"/>
      <c r="H72" s="54"/>
      <c r="I72" s="54"/>
      <c r="L72" s="52"/>
      <c r="M72" s="52"/>
      <c r="N72" s="52"/>
    </row>
    <row r="73" ht="28.5" customHeight="1" spans="1:14">
      <c r="A73" s="52"/>
      <c r="B73" s="52"/>
      <c r="C73" s="52"/>
      <c r="D73" s="53"/>
      <c r="E73" s="53"/>
      <c r="F73" s="52"/>
      <c r="G73" s="52"/>
      <c r="H73" s="54"/>
      <c r="I73" s="54"/>
      <c r="L73" s="52"/>
      <c r="M73" s="52"/>
      <c r="N73" s="52"/>
    </row>
    <row r="74" ht="17.25" customHeight="1" spans="1:14">
      <c r="A74" s="52"/>
      <c r="B74" s="52"/>
      <c r="C74" s="52"/>
      <c r="D74" s="53"/>
      <c r="E74" s="53"/>
      <c r="F74" s="52"/>
      <c r="G74" s="52"/>
      <c r="H74" s="54"/>
      <c r="I74" s="54"/>
      <c r="L74" s="52"/>
      <c r="M74" s="52"/>
      <c r="N74" s="52"/>
    </row>
    <row r="75" ht="17.25" customHeight="1" spans="1:14">
      <c r="A75" s="52"/>
      <c r="B75" s="52"/>
      <c r="C75" s="52"/>
      <c r="D75" s="53"/>
      <c r="E75" s="53"/>
      <c r="F75" s="52"/>
      <c r="G75" s="52"/>
      <c r="H75" s="54"/>
      <c r="I75" s="54"/>
      <c r="L75" s="52"/>
      <c r="M75" s="52"/>
      <c r="N75" s="52"/>
    </row>
    <row r="76" ht="12" customHeight="1" spans="1:14">
      <c r="A76" s="52"/>
      <c r="B76" s="52"/>
      <c r="C76" s="52"/>
      <c r="D76" s="53"/>
      <c r="E76" s="53"/>
      <c r="F76" s="52"/>
      <c r="G76" s="52"/>
      <c r="H76" s="54"/>
      <c r="I76" s="54"/>
      <c r="L76" s="52"/>
      <c r="M76" s="52"/>
      <c r="N76" s="52"/>
    </row>
    <row r="77" spans="1:14">
      <c r="A77" s="52"/>
      <c r="B77" s="52"/>
      <c r="C77" s="52"/>
      <c r="D77" s="53"/>
      <c r="E77" s="53"/>
      <c r="F77" s="52"/>
      <c r="G77" s="52"/>
      <c r="H77" s="54"/>
      <c r="I77" s="54"/>
      <c r="L77" s="52"/>
      <c r="M77" s="52"/>
      <c r="N77" s="52"/>
    </row>
    <row r="78" s="3" customFormat="1" ht="21.95" customHeight="1" spans="1:14">
      <c r="A78" s="52"/>
      <c r="B78" s="52"/>
      <c r="C78" s="52"/>
      <c r="D78" s="53"/>
      <c r="E78" s="53"/>
      <c r="F78" s="52"/>
      <c r="G78" s="52"/>
      <c r="H78" s="54"/>
      <c r="I78" s="54"/>
      <c r="J78" s="6"/>
      <c r="K78" s="6"/>
      <c r="L78" s="52"/>
      <c r="M78" s="52"/>
      <c r="N78" s="52"/>
    </row>
    <row r="79" spans="1:14">
      <c r="A79" s="52"/>
      <c r="B79" s="52"/>
      <c r="C79" s="52"/>
      <c r="D79" s="53"/>
      <c r="E79" s="53"/>
      <c r="F79" s="52"/>
      <c r="G79" s="52"/>
      <c r="H79" s="54"/>
      <c r="I79" s="54"/>
      <c r="L79" s="52"/>
      <c r="M79" s="52"/>
      <c r="N79" s="52"/>
    </row>
    <row r="80" spans="1:14">
      <c r="A80" s="52"/>
      <c r="B80" s="52"/>
      <c r="C80" s="52"/>
      <c r="D80" s="53"/>
      <c r="E80" s="53"/>
      <c r="F80" s="52"/>
      <c r="G80" s="52"/>
      <c r="H80" s="54"/>
      <c r="I80" s="54"/>
      <c r="L80" s="52"/>
      <c r="M80" s="52"/>
      <c r="N80" s="52"/>
    </row>
    <row r="81" spans="1:14">
      <c r="A81" s="52"/>
      <c r="B81" s="52"/>
      <c r="C81" s="52"/>
      <c r="D81" s="53"/>
      <c r="E81" s="53"/>
      <c r="F81" s="52"/>
      <c r="G81" s="52"/>
      <c r="H81" s="54"/>
      <c r="I81" s="54"/>
      <c r="L81" s="52"/>
      <c r="M81" s="52"/>
      <c r="N81" s="52"/>
    </row>
    <row r="82" spans="1:14">
      <c r="A82" s="52"/>
      <c r="B82" s="52"/>
      <c r="C82" s="52"/>
      <c r="D82" s="53"/>
      <c r="E82" s="53"/>
      <c r="F82" s="52"/>
      <c r="G82" s="52"/>
      <c r="H82" s="54"/>
      <c r="I82" s="54"/>
      <c r="L82" s="52"/>
      <c r="M82" s="52"/>
      <c r="N82" s="52"/>
    </row>
    <row r="83" spans="1:14">
      <c r="A83" s="52"/>
      <c r="B83" s="52"/>
      <c r="C83" s="52"/>
      <c r="D83" s="53"/>
      <c r="E83" s="53"/>
      <c r="F83" s="52"/>
      <c r="G83" s="52"/>
      <c r="H83" s="54"/>
      <c r="I83" s="54"/>
      <c r="L83" s="52"/>
      <c r="M83" s="52"/>
      <c r="N83" s="52"/>
    </row>
    <row r="84" spans="1:14">
      <c r="A84" s="52"/>
      <c r="B84" s="52"/>
      <c r="C84" s="52"/>
      <c r="D84" s="53"/>
      <c r="E84" s="53"/>
      <c r="F84" s="52"/>
      <c r="G84" s="52"/>
      <c r="H84" s="54"/>
      <c r="I84" s="54"/>
      <c r="L84" s="52"/>
      <c r="M84" s="52"/>
      <c r="N84" s="52"/>
    </row>
    <row r="85" spans="1:14">
      <c r="A85" s="52"/>
      <c r="B85" s="52"/>
      <c r="C85" s="52"/>
      <c r="D85" s="53"/>
      <c r="E85" s="53"/>
      <c r="F85" s="52"/>
      <c r="G85" s="52"/>
      <c r="H85" s="54"/>
      <c r="I85" s="54"/>
      <c r="L85" s="52"/>
      <c r="M85" s="52"/>
      <c r="N85" s="52"/>
    </row>
    <row r="86" spans="1:14">
      <c r="A86" s="52"/>
      <c r="B86" s="52"/>
      <c r="C86" s="52"/>
      <c r="D86" s="53"/>
      <c r="E86" s="53"/>
      <c r="F86" s="52"/>
      <c r="G86" s="52"/>
      <c r="H86" s="54"/>
      <c r="I86" s="54"/>
      <c r="L86" s="52"/>
      <c r="M86" s="52"/>
      <c r="N86" s="52"/>
    </row>
    <row r="87" spans="1:14">
      <c r="A87" s="52"/>
      <c r="B87" s="52"/>
      <c r="C87" s="52"/>
      <c r="D87" s="53"/>
      <c r="E87" s="53"/>
      <c r="F87" s="52"/>
      <c r="G87" s="52"/>
      <c r="H87" s="54"/>
      <c r="I87" s="54"/>
      <c r="L87" s="52"/>
      <c r="M87" s="52"/>
      <c r="N87" s="52"/>
    </row>
    <row r="88" ht="20.1" customHeight="1" spans="1:14">
      <c r="A88" s="52"/>
      <c r="B88" s="52"/>
      <c r="C88" s="52"/>
      <c r="D88" s="53"/>
      <c r="E88" s="53"/>
      <c r="F88" s="52"/>
      <c r="G88" s="52"/>
      <c r="H88" s="54"/>
      <c r="I88" s="54"/>
      <c r="L88" s="52"/>
      <c r="M88" s="52"/>
      <c r="N88" s="52"/>
    </row>
    <row r="89" spans="1:14">
      <c r="A89" s="52"/>
      <c r="B89" s="52"/>
      <c r="C89" s="52"/>
      <c r="D89" s="53"/>
      <c r="E89" s="53"/>
      <c r="F89" s="52"/>
      <c r="G89" s="52"/>
      <c r="H89" s="54"/>
      <c r="I89" s="54"/>
      <c r="L89" s="52"/>
      <c r="M89" s="52"/>
      <c r="N89" s="52"/>
    </row>
    <row r="90" spans="1:14">
      <c r="A90" s="52"/>
      <c r="B90" s="52"/>
      <c r="C90" s="52"/>
      <c r="D90" s="53"/>
      <c r="E90" s="53"/>
      <c r="F90" s="52"/>
      <c r="G90" s="52"/>
      <c r="H90" s="54"/>
      <c r="I90" s="54"/>
      <c r="L90" s="52"/>
      <c r="M90" s="52"/>
      <c r="N90" s="52"/>
    </row>
    <row r="91" spans="1:14">
      <c r="A91" s="52"/>
      <c r="B91" s="52"/>
      <c r="C91" s="52"/>
      <c r="D91" s="53"/>
      <c r="E91" s="53"/>
      <c r="F91" s="52"/>
      <c r="G91" s="52"/>
      <c r="H91" s="54"/>
      <c r="I91" s="54"/>
      <c r="L91" s="52"/>
      <c r="M91" s="52"/>
      <c r="N91" s="52"/>
    </row>
    <row r="92" ht="24.75" customHeight="1" spans="1:14">
      <c r="A92" s="52"/>
      <c r="B92" s="52"/>
      <c r="C92" s="52"/>
      <c r="D92" s="53"/>
      <c r="E92" s="53"/>
      <c r="F92" s="52"/>
      <c r="G92" s="52"/>
      <c r="H92" s="54"/>
      <c r="I92" s="54"/>
      <c r="L92" s="52"/>
      <c r="M92" s="52"/>
      <c r="N92" s="52"/>
    </row>
    <row r="93" spans="1:14">
      <c r="A93" s="52"/>
      <c r="B93" s="52"/>
      <c r="C93" s="52"/>
      <c r="D93" s="53"/>
      <c r="E93" s="53"/>
      <c r="F93" s="52"/>
      <c r="G93" s="52"/>
      <c r="H93" s="54"/>
      <c r="I93" s="54"/>
      <c r="L93" s="52"/>
      <c r="M93" s="52"/>
      <c r="N93" s="52"/>
    </row>
    <row r="94" spans="1:14">
      <c r="A94" s="52"/>
      <c r="B94" s="52"/>
      <c r="C94" s="52"/>
      <c r="D94" s="53"/>
      <c r="E94" s="53"/>
      <c r="F94" s="52"/>
      <c r="G94" s="52"/>
      <c r="H94" s="54"/>
      <c r="I94" s="54"/>
      <c r="L94" s="52"/>
      <c r="M94" s="52"/>
      <c r="N94" s="52"/>
    </row>
    <row r="95" spans="1:14">
      <c r="A95" s="52"/>
      <c r="B95" s="52"/>
      <c r="C95" s="52"/>
      <c r="D95" s="53"/>
      <c r="E95" s="53"/>
      <c r="F95" s="52"/>
      <c r="G95" s="52"/>
      <c r="H95" s="54"/>
      <c r="I95" s="54"/>
      <c r="L95" s="52"/>
      <c r="M95" s="52"/>
      <c r="N95" s="52"/>
    </row>
    <row r="96" spans="1:14">
      <c r="A96" s="52"/>
      <c r="B96" s="52"/>
      <c r="C96" s="52"/>
      <c r="D96" s="53"/>
      <c r="E96" s="53"/>
      <c r="F96" s="52"/>
      <c r="G96" s="52"/>
      <c r="H96" s="54"/>
      <c r="I96" s="54"/>
      <c r="L96" s="52"/>
      <c r="M96" s="52"/>
      <c r="N96" s="52"/>
    </row>
    <row r="97" spans="1:14">
      <c r="A97" s="52"/>
      <c r="B97" s="52"/>
      <c r="C97" s="52"/>
      <c r="D97" s="53"/>
      <c r="E97" s="53"/>
      <c r="F97" s="52"/>
      <c r="G97" s="52"/>
      <c r="H97" s="54"/>
      <c r="I97" s="54"/>
      <c r="L97" s="52"/>
      <c r="M97" s="52"/>
      <c r="N97" s="52"/>
    </row>
    <row r="98" ht="20.1" customHeight="1" spans="1:14">
      <c r="A98" s="52"/>
      <c r="B98" s="52"/>
      <c r="C98" s="52"/>
      <c r="D98" s="53"/>
      <c r="E98" s="53"/>
      <c r="F98" s="52"/>
      <c r="G98" s="52"/>
      <c r="H98" s="54"/>
      <c r="I98" s="54"/>
      <c r="L98" s="52"/>
      <c r="M98" s="52"/>
      <c r="N98" s="52"/>
    </row>
    <row r="99" spans="1:14">
      <c r="A99" s="52"/>
      <c r="B99" s="52"/>
      <c r="C99" s="52"/>
      <c r="D99" s="53"/>
      <c r="E99" s="53"/>
      <c r="F99" s="52"/>
      <c r="G99" s="52"/>
      <c r="H99" s="54"/>
      <c r="I99" s="54"/>
      <c r="L99" s="52"/>
      <c r="M99" s="52"/>
      <c r="N99" s="52"/>
    </row>
    <row r="100" spans="1:14">
      <c r="A100" s="52"/>
      <c r="B100" s="52"/>
      <c r="C100" s="52"/>
      <c r="D100" s="53"/>
      <c r="E100" s="53"/>
      <c r="F100" s="52"/>
      <c r="G100" s="52"/>
      <c r="H100" s="54"/>
      <c r="I100" s="54"/>
      <c r="L100" s="52"/>
      <c r="M100" s="52"/>
      <c r="N100" s="52"/>
    </row>
    <row r="101" spans="1:14">
      <c r="A101" s="52"/>
      <c r="B101" s="52"/>
      <c r="C101" s="52"/>
      <c r="D101" s="53"/>
      <c r="E101" s="53"/>
      <c r="F101" s="52"/>
      <c r="G101" s="52"/>
      <c r="H101" s="54"/>
      <c r="I101" s="54"/>
      <c r="L101" s="52"/>
      <c r="M101" s="52"/>
      <c r="N101" s="52"/>
    </row>
  </sheetData>
  <mergeCells count="34">
    <mergeCell ref="A1:N1"/>
    <mergeCell ref="A2:N2"/>
    <mergeCell ref="L3:N3"/>
    <mergeCell ref="L10:N10"/>
    <mergeCell ref="A11:H11"/>
    <mergeCell ref="A12:N12"/>
    <mergeCell ref="L13:N13"/>
    <mergeCell ref="L20:N20"/>
    <mergeCell ref="A21:H21"/>
    <mergeCell ref="A22:N22"/>
    <mergeCell ref="L23:N23"/>
    <mergeCell ref="L24:N24"/>
    <mergeCell ref="L25:N25"/>
    <mergeCell ref="L26:N26"/>
    <mergeCell ref="L27:N27"/>
    <mergeCell ref="M28:N28"/>
    <mergeCell ref="A29:H29"/>
    <mergeCell ref="A30:N30"/>
    <mergeCell ref="A33:N33"/>
    <mergeCell ref="A36:N36"/>
    <mergeCell ref="A39:N39"/>
    <mergeCell ref="A50:H50"/>
    <mergeCell ref="A51:H51"/>
    <mergeCell ref="M56:N56"/>
    <mergeCell ref="C58:D58"/>
    <mergeCell ref="A4:A10"/>
    <mergeCell ref="A14:A20"/>
    <mergeCell ref="B4:B10"/>
    <mergeCell ref="B14:B20"/>
    <mergeCell ref="F4:F10"/>
    <mergeCell ref="F14:F20"/>
    <mergeCell ref="L4:N9"/>
    <mergeCell ref="L14:N19"/>
    <mergeCell ref="A52:N54"/>
  </mergeCells>
  <pageMargins left="0.2" right="0.309027777777778" top="0.590277777777778" bottom="0.668055555555556" header="0.511805555555556" footer="0.471527777777778"/>
  <pageSetup paperSize="9" orientation="landscape" verticalDpi="300"/>
  <headerFooter alignWithMargins="0">
    <oddFooter>&amp;C第 &amp;P 页，共 &amp;N 页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pyd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704标准价格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uyuan</dc:creator>
  <cp:lastModifiedBy>王俊</cp:lastModifiedBy>
  <dcterms:created xsi:type="dcterms:W3CDTF">2004-06-07T01:38:00Z</dcterms:created>
  <cp:lastPrinted>2017-11-07T01:46:00Z</cp:lastPrinted>
  <dcterms:modified xsi:type="dcterms:W3CDTF">2017-12-14T01:04:49Z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